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Template" state="visible" r:id="rId5"/>
    <sheet sheetId="3" name="Guide" state="visible" r:id="rId6"/>
    <sheet sheetId="4" name="Summary" state="visible" r:id="rId7"/>
  </sheets>
  <calcPr calcId="171027"/>
</workbook>
</file>

<file path=xl/sharedStrings.xml><?xml version="1.0" encoding="utf-8"?>
<sst xmlns="http://schemas.openxmlformats.org/spreadsheetml/2006/main" count="162" uniqueCount="109">
  <si>
    <t>Defect and bug log</t>
  </si>
  <si>
    <t>Track every fault found, with its severity, its status, who found it, and who is fixing it.</t>
  </si>
  <si>
    <t>Document control</t>
  </si>
  <si>
    <t>Project</t>
  </si>
  <si>
    <t>Add the project</t>
  </si>
  <si>
    <t>Prepared by</t>
  </si>
  <si>
    <t>Nirmal Prajapati</t>
  </si>
  <si>
    <t>Owner</t>
  </si>
  <si>
    <t>Add the owner</t>
  </si>
  <si>
    <t>Version</t>
  </si>
  <si>
    <t>1.0</t>
  </si>
  <si>
    <t>Date</t>
  </si>
  <si>
    <t>Add the date</t>
  </si>
  <si>
    <t>Status</t>
  </si>
  <si>
    <t>Draft</t>
  </si>
  <si>
    <t>Version history</t>
  </si>
  <si>
    <t>Author</t>
  </si>
  <si>
    <t>Summary of change</t>
  </si>
  <si>
    <t>First version</t>
  </si>
  <si>
    <t>In this workbook</t>
  </si>
  <si>
    <t>Cover</t>
  </si>
  <si>
    <t>This sheet. Document control and version history.</t>
  </si>
  <si>
    <t>Guide</t>
  </si>
  <si>
    <t>What the template is for, how to use it, what each column means, and the definitions.</t>
  </si>
  <si>
    <t>Working sheet</t>
  </si>
  <si>
    <t>The template you fill in. It has example rows you can type over.</t>
  </si>
  <si>
    <t>Summary</t>
  </si>
  <si>
    <t>Counts that update as you fill in the working sheet, where included.</t>
  </si>
  <si>
    <t>Template by Nirmal Prajapati. www.heynirmal.com. Illustrative, it holds no confidential client information.</t>
  </si>
  <si>
    <t>Make Time Count (example)</t>
  </si>
  <si>
    <t>Last updated</t>
  </si>
  <si>
    <t>ID</t>
  </si>
  <si>
    <t>Title</t>
  </si>
  <si>
    <t>Description</t>
  </si>
  <si>
    <t>Steps to reproduce</t>
  </si>
  <si>
    <t>Severity</t>
  </si>
  <si>
    <t>Priority</t>
  </si>
  <si>
    <t>Found in</t>
  </si>
  <si>
    <t>Found by</t>
  </si>
  <si>
    <t>Assigned to</t>
  </si>
  <si>
    <t>Date raised</t>
  </si>
  <si>
    <t>Date resolved</t>
  </si>
  <si>
    <t>Notes</t>
  </si>
  <si>
    <t>B1</t>
  </si>
  <si>
    <t>An unauthorised view is not logged</t>
  </si>
  <si>
    <t>Access is refused but not written to the log</t>
  </si>
  <si>
    <t>Sign in without rights, then try to open a record</t>
  </si>
  <si>
    <t>High</t>
  </si>
  <si>
    <t>Open</t>
  </si>
  <si>
    <t>System test</t>
  </si>
  <si>
    <t>Tester</t>
  </si>
  <si>
    <t>Developer</t>
  </si>
  <si>
    <t>Add date</t>
  </si>
  <si>
    <t/>
  </si>
  <si>
    <t>B2</t>
  </si>
  <si>
    <t>Totals round wrongly</t>
  </si>
  <si>
    <t>Statement totals are a penny out</t>
  </si>
  <si>
    <t>Open a statement with many rows</t>
  </si>
  <si>
    <t>Medium</t>
  </si>
  <si>
    <t>Fixed</t>
  </si>
  <si>
    <t>Retested</t>
  </si>
  <si>
    <t>B3</t>
  </si>
  <si>
    <t>A report is slow for large data</t>
  </si>
  <si>
    <t>A report is slow over a long period</t>
  </si>
  <si>
    <t>Open a report over a long period</t>
  </si>
  <si>
    <t>Low</t>
  </si>
  <si>
    <t>In progress</t>
  </si>
  <si>
    <t>B4</t>
  </si>
  <si>
    <t>Locking fails on an old device</t>
  </si>
  <si>
    <t>Locking behaves differently on some old devices</t>
  </si>
  <si>
    <t>Use an older Android device</t>
  </si>
  <si>
    <t>Closed</t>
  </si>
  <si>
    <t>Fixed and retested</t>
  </si>
  <si>
    <t>Defect and bug log. How to use this template.</t>
  </si>
  <si>
    <t>A record of every fault found, with its severity, its status, who found it, and who is fixing it, so nothing is lost and the worst faults are fixed first.</t>
  </si>
  <si>
    <t>Steps</t>
  </si>
  <si>
    <t>1</t>
  </si>
  <si>
    <t>Raise a defect for each fault, with a clear title and steps to reproduce it.</t>
  </si>
  <si>
    <t>2</t>
  </si>
  <si>
    <t>Set the severity and the priority, and assign an owner.</t>
  </si>
  <si>
    <t>3</t>
  </si>
  <si>
    <t>Move the status from Open through to Closed as it is fixed and retested.</t>
  </si>
  <si>
    <t>4</t>
  </si>
  <si>
    <t>Do not close a defect until it has been retested.</t>
  </si>
  <si>
    <t>Columns</t>
  </si>
  <si>
    <t>Column</t>
  </si>
  <si>
    <t>What to put in it</t>
  </si>
  <si>
    <t>How serious the fault is: Critical, High, Medium, or Low.</t>
  </si>
  <si>
    <t>How soon it should be fixed.</t>
  </si>
  <si>
    <t>The exact steps to make the fault happen, so it can be fixed and checked.</t>
  </si>
  <si>
    <t>Open, In progress, Fixed, Retest, Closed, or Rejected.</t>
  </si>
  <si>
    <t>Tips</t>
  </si>
  <si>
    <t>•</t>
  </si>
  <si>
    <t>Fix the critical and high severity faults first.</t>
  </si>
  <si>
    <t>Good steps to reproduce save hours. Write them clearly.</t>
  </si>
  <si>
    <t>Definitions</t>
  </si>
  <si>
    <t>How much harm the fault causes.</t>
  </si>
  <si>
    <t>How urgently it should be fixed. A small fault can still be urgent.</t>
  </si>
  <si>
    <t>Example based on</t>
  </si>
  <si>
    <t>Make Time Count and Insta Fincorp, faults found during testing.</t>
  </si>
  <si>
    <t>Defect and bug log. Summary.</t>
  </si>
  <si>
    <t>These counts update as you fill in the Template tab.</t>
  </si>
  <si>
    <t>By severity</t>
  </si>
  <si>
    <t>Item</t>
  </si>
  <si>
    <t>Count</t>
  </si>
  <si>
    <t>Critical</t>
  </si>
  <si>
    <t>By status</t>
  </si>
  <si>
    <t>Retest</t>
  </si>
  <si>
    <t>Rejected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</si>
</sst>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color theme="1"/>
      <family val="2"/>
      <scheme val="minor"/>
      <sz val="11"/>
      <name val="Calibri"/>
    </font>
    <font>
      <b/>
      <color rgb="FF0F172A"/>
      <sz val="20"/>
    </font>
    <font>
      <color rgb="FF64748B"/>
      <sz val="11"/>
    </font>
    <font>
      <b/>
      <color rgb="FF0F172A"/>
      <sz val="12"/>
    </font>
    <font>
      <b/>
      <color rgb="FF64748B"/>
      <sz val="10"/>
    </font>
    <font>
      <b/>
      <color rgb="FFFFFFFF"/>
      <sz val="10"/>
    </font>
    <font>
      <b/>
      <sz val="10"/>
    </font>
    <font>
      <i/>
      <color rgb="FF64748B"/>
      <sz val="9"/>
    </font>
    <font>
      <b/>
      <color rgb="FF0F172A"/>
      <sz val="15"/>
    </font>
    <font>
      <i/>
      <color rgb="FF64748B"/>
      <sz val="10"/>
    </font>
    <font>
      <color rgb="FF0F172A"/>
      <sz val="10"/>
    </font>
    <font>
      <b/>
      <color rgb="FF9F1239"/>
    </font>
    <font>
      <b/>
      <color rgb="FF475569"/>
    </font>
    <font>
      <b/>
      <color rgb="FF92400E"/>
    </font>
    <font>
      <b/>
      <color rgb="FF166534"/>
    </font>
    <font>
      <b/>
      <color rgb="FF0F172A"/>
      <sz val="11"/>
    </font>
    <font>
      <b/>
      <color rgb="FF64748B"/>
    </font>
    <font>
      <b/>
      <color rgb="FF0F172A"/>
      <sz val="10"/>
    </font>
    <font>
      <color rgb="FF64748B"/>
    </font>
  </fonts>
  <fills count="8">
    <fill>
      <patternFill patternType="none"/>
    </fill>
    <fill>
      <patternFill patternType="gray125"/>
    </fill>
    <fill>
      <patternFill patternType="solid">
        <fgColor rgb="FF1E293B"/>
      </patternFill>
    </fill>
    <fill>
      <patternFill patternType="solid">
        <fgColor rgb="FFFFE4E6"/>
      </patternFill>
    </fill>
    <fill>
      <patternFill patternType="solid">
        <fgColor rgb="FFF1F5F9"/>
      </patternFill>
    </fill>
    <fill>
      <patternFill patternType="solid">
        <fgColor rgb="FFFEF3C7"/>
      </patternFill>
    </fill>
    <fill>
      <patternFill patternType="solid">
        <fgColor rgb="FFDCFCE7"/>
      </patternFill>
    </fill>
    <fill>
      <patternFill patternType="solid">
        <fgColor rgb="FFF8FAFC"/>
      </patternFill>
    </fill>
  </fills>
  <borders count="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/>
    </xf>
    <xf numFmtId="0" fontId="3" fillId="0" borderId="0" xfId="0" applyFont="1"/>
    <xf numFmtId="0" fontId="4" fillId="0" borderId="1" xfId="0" applyFont="1" applyBorder="1"/>
    <xf numFmtId="0" fontId="0" fillId="0" borderId="1" xfId="0" applyBorder="1"/>
    <xf numFmtId="0" fontId="5" fillId="2" borderId="1" xfId="0" applyFont="1" applyFill="1" applyBorder="1"/>
    <xf numFmtId="0" fontId="6" fillId="0" borderId="1" xfId="0" applyFont="1" applyBorder="1"/>
    <xf numFmtId="0" fontId="0" fillId="0" borderId="1" xfId="0" applyBorder="1" applyAlignment="1">
      <alignment vertical="top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4" fillId="0" borderId="0" xfId="0" applyFont="1"/>
    <xf numFmtId="0" fontId="10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11" fillId="3" borderId="1" xfId="0" applyFont="1" applyFill="1" applyBorder="1" applyAlignment="1">
      <alignment horizontal="left" vertical="top" wrapText="1"/>
    </xf>
    <xf numFmtId="0" fontId="12" fillId="4" borderId="1" xfId="0" applyFont="1" applyFill="1" applyBorder="1" applyAlignment="1">
      <alignment horizontal="left" vertical="top" wrapText="1"/>
    </xf>
    <xf numFmtId="0" fontId="13" fillId="5" borderId="1" xfId="0" applyFont="1" applyFill="1" applyBorder="1" applyAlignment="1">
      <alignment horizontal="left" vertical="top" wrapText="1"/>
    </xf>
    <xf numFmtId="0" fontId="14" fillId="6" borderId="1" xfId="0" applyFont="1" applyFill="1" applyBorder="1" applyAlignment="1">
      <alignment horizontal="left" vertical="top" wrapText="1"/>
    </xf>
    <xf numFmtId="0" fontId="0" fillId="7" borderId="1" xfId="0" applyFill="1" applyBorder="1"/>
    <xf numFmtId="0" fontId="15" fillId="0" borderId="0" xfId="0" applyFont="1"/>
    <xf numFmtId="0" fontId="16" fillId="0" borderId="0" xfId="0" applyFont="1"/>
    <xf numFmtId="0" fontId="0" fillId="0" borderId="0" xfId="0" applyAlignment="1">
      <alignment vertical="top" wrapText="1"/>
    </xf>
    <xf numFmtId="0" fontId="17" fillId="0" borderId="1" xfId="0" applyFont="1" applyBorder="1" applyAlignment="1">
      <alignment vertical="top" wrapText="1"/>
    </xf>
    <xf numFmtId="0" fontId="18" fillId="0" borderId="0" xfId="0" applyFont="1"/>
    <xf numFmtId="0" fontId="0" fillId="0" borderId="1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FormatPr defaultRowHeight="16" outlineLevelRow="0" outlineLevelCol="0" x14ac:dyDescent="55" customHeight="1"/>
  <cols>
    <col min="1" max="1" width="22" customWidth="1"/>
    <col min="2" max="2" width="34" customWidth="1"/>
    <col min="3" max="3" width="20" customWidth="1"/>
    <col min="4" max="4" width="40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2" t="s">
        <v>1</v>
      </c>
      <c r="B2" s="2"/>
      <c r="C2" s="2"/>
      <c r="D2" s="2"/>
    </row>
    <row r="3" spans="1:4" x14ac:dyDescent="0.25">
      <c r="A3" s="2"/>
      <c r="B3" s="2"/>
      <c r="C3" s="2"/>
      <c r="D3" s="2"/>
    </row>
    <row r="4" spans="1:4" x14ac:dyDescent="0.25">
      <c r="A4" s="2"/>
      <c r="B4" s="2"/>
      <c r="C4" s="2"/>
      <c r="D4" s="2"/>
    </row>
    <row r="6" spans="1:1" x14ac:dyDescent="0.25">
      <c r="A6" s="3" t="s">
        <v>2</v>
      </c>
    </row>
    <row r="7" spans="1:4" x14ac:dyDescent="0.25">
      <c r="A7" s="4" t="s">
        <v>3</v>
      </c>
      <c r="B7" s="5" t="s">
        <v>4</v>
      </c>
      <c r="C7" s="5"/>
      <c r="D7" s="5"/>
    </row>
    <row r="8" spans="1:4" x14ac:dyDescent="0.25">
      <c r="A8" s="4" t="s">
        <v>5</v>
      </c>
      <c r="B8" s="5" t="s">
        <v>6</v>
      </c>
      <c r="C8" s="5"/>
      <c r="D8" s="5"/>
    </row>
    <row r="9" spans="1:4" x14ac:dyDescent="0.25">
      <c r="A9" s="4" t="s">
        <v>7</v>
      </c>
      <c r="B9" s="5" t="s">
        <v>8</v>
      </c>
      <c r="C9" s="5"/>
      <c r="D9" s="5"/>
    </row>
    <row r="10" spans="1:4" x14ac:dyDescent="0.25">
      <c r="A10" s="4" t="s">
        <v>9</v>
      </c>
      <c r="B10" s="5" t="s">
        <v>10</v>
      </c>
      <c r="C10" s="5"/>
      <c r="D10" s="5"/>
    </row>
    <row r="11" spans="1:4" x14ac:dyDescent="0.25">
      <c r="A11" s="4" t="s">
        <v>11</v>
      </c>
      <c r="B11" s="5" t="s">
        <v>12</v>
      </c>
      <c r="C11" s="5"/>
      <c r="D11" s="5"/>
    </row>
    <row r="12" spans="1:4" x14ac:dyDescent="0.25">
      <c r="A12" s="4" t="s">
        <v>13</v>
      </c>
      <c r="B12" s="5" t="s">
        <v>14</v>
      </c>
      <c r="C12" s="5"/>
      <c r="D12" s="5"/>
    </row>
    <row r="14" spans="1:1" x14ac:dyDescent="0.25">
      <c r="A14" s="3" t="s">
        <v>15</v>
      </c>
    </row>
    <row r="15" spans="1:4" x14ac:dyDescent="0.25">
      <c r="A15" s="6" t="s">
        <v>9</v>
      </c>
      <c r="B15" s="6" t="s">
        <v>11</v>
      </c>
      <c r="C15" s="6" t="s">
        <v>16</v>
      </c>
      <c r="D15" s="6" t="s">
        <v>17</v>
      </c>
    </row>
    <row r="16" spans="1:4" x14ac:dyDescent="0.25">
      <c r="A16" s="5" t="s">
        <v>10</v>
      </c>
      <c r="B16" s="5" t="s">
        <v>12</v>
      </c>
      <c r="C16" s="5" t="s">
        <v>6</v>
      </c>
      <c r="D16" s="5" t="s">
        <v>18</v>
      </c>
    </row>
    <row r="17" spans="1:4" x14ac:dyDescent="0.25">
      <c r="A17" s="5"/>
      <c r="B17" s="5"/>
      <c r="C17" s="5"/>
      <c r="D17" s="5"/>
    </row>
    <row r="18" spans="1:4" x14ac:dyDescent="0.25">
      <c r="A18" s="5"/>
      <c r="B18" s="5"/>
      <c r="C18" s="5"/>
      <c r="D18" s="5"/>
    </row>
    <row r="20" spans="1:1" x14ac:dyDescent="0.25">
      <c r="A20" s="3" t="s">
        <v>19</v>
      </c>
    </row>
    <row r="21" spans="1:4" x14ac:dyDescent="0.25">
      <c r="A21" s="7" t="s">
        <v>20</v>
      </c>
      <c r="B21" s="8" t="s">
        <v>21</v>
      </c>
      <c r="C21" s="8"/>
      <c r="D21" s="8"/>
    </row>
    <row r="22" spans="1:4" x14ac:dyDescent="0.25">
      <c r="A22" s="7" t="s">
        <v>22</v>
      </c>
      <c r="B22" s="8" t="s">
        <v>23</v>
      </c>
      <c r="C22" s="8"/>
      <c r="D22" s="8"/>
    </row>
    <row r="23" spans="1:4" x14ac:dyDescent="0.25">
      <c r="A23" s="7" t="s">
        <v>24</v>
      </c>
      <c r="B23" s="8" t="s">
        <v>25</v>
      </c>
      <c r="C23" s="8"/>
      <c r="D23" s="8"/>
    </row>
    <row r="24" spans="1:4" x14ac:dyDescent="0.25">
      <c r="A24" s="7" t="s">
        <v>26</v>
      </c>
      <c r="B24" s="8" t="s">
        <v>27</v>
      </c>
      <c r="C24" s="8"/>
      <c r="D24" s="8"/>
    </row>
    <row r="26" spans="1:4" x14ac:dyDescent="0.25">
      <c r="A26" s="9" t="s">
        <v>28</v>
      </c>
      <c r="B26" s="9"/>
      <c r="C26" s="9"/>
      <c r="D26" s="9"/>
    </row>
  </sheetData>
  <mergeCells count="13">
    <mergeCell ref="A1:D1"/>
    <mergeCell ref="A2:D4"/>
    <mergeCell ref="B7:D7"/>
    <mergeCell ref="B8:D8"/>
    <mergeCell ref="B9:D9"/>
    <mergeCell ref="B10:D10"/>
    <mergeCell ref="B11:D11"/>
    <mergeCell ref="B12:D12"/>
    <mergeCell ref="B21:D21"/>
    <mergeCell ref="B22:D22"/>
    <mergeCell ref="B23:D23"/>
    <mergeCell ref="B24:D24"/>
    <mergeCell ref="A26:D2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workbookViewId="0">
      <pane ySplit="8" topLeftCell="A9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30" customWidth="1"/>
    <col min="3" max="4" width="38" customWidth="1"/>
    <col min="5" max="5" width="14" customWidth="1"/>
    <col min="6" max="6" width="12" customWidth="1"/>
    <col min="7" max="7" width="15" customWidth="1"/>
    <col min="8" max="10" width="16" customWidth="1"/>
    <col min="11" max="12" width="14" customWidth="1"/>
    <col min="13" max="13" width="24" customWidth="1"/>
  </cols>
  <sheetData>
    <row r="1" spans="1:13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x14ac:dyDescent="0.25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4" spans="1:2" x14ac:dyDescent="0.25">
      <c r="A4" s="12" t="s">
        <v>3</v>
      </c>
      <c r="B4" s="13" t="s">
        <v>29</v>
      </c>
    </row>
    <row r="5" spans="1:2" x14ac:dyDescent="0.25">
      <c r="A5" s="12" t="s">
        <v>5</v>
      </c>
      <c r="B5" s="13" t="s">
        <v>6</v>
      </c>
    </row>
    <row r="6" spans="1:2" x14ac:dyDescent="0.25">
      <c r="A6" s="12" t="s">
        <v>30</v>
      </c>
      <c r="B6" s="13" t="s">
        <v>12</v>
      </c>
    </row>
    <row r="8" ht="22" customHeight="1" spans="1:13" x14ac:dyDescent="0.25">
      <c r="A8" s="14" t="s">
        <v>31</v>
      </c>
      <c r="B8" s="14" t="s">
        <v>32</v>
      </c>
      <c r="C8" s="14" t="s">
        <v>33</v>
      </c>
      <c r="D8" s="14" t="s">
        <v>34</v>
      </c>
      <c r="E8" s="14" t="s">
        <v>35</v>
      </c>
      <c r="F8" s="14" t="s">
        <v>36</v>
      </c>
      <c r="G8" s="14" t="s">
        <v>13</v>
      </c>
      <c r="H8" s="14" t="s">
        <v>37</v>
      </c>
      <c r="I8" s="14" t="s">
        <v>38</v>
      </c>
      <c r="J8" s="14" t="s">
        <v>39</v>
      </c>
      <c r="K8" s="14" t="s">
        <v>40</v>
      </c>
      <c r="L8" s="14" t="s">
        <v>41</v>
      </c>
      <c r="M8" s="14" t="s">
        <v>42</v>
      </c>
    </row>
    <row r="9" spans="1:13" x14ac:dyDescent="0.25">
      <c r="A9" s="15" t="s">
        <v>43</v>
      </c>
      <c r="B9" s="15" t="s">
        <v>44</v>
      </c>
      <c r="C9" s="15" t="s">
        <v>45</v>
      </c>
      <c r="D9" s="15" t="s">
        <v>46</v>
      </c>
      <c r="E9" s="16" t="s">
        <v>47</v>
      </c>
      <c r="F9" s="16" t="s">
        <v>47</v>
      </c>
      <c r="G9" s="17" t="s">
        <v>48</v>
      </c>
      <c r="H9" s="15" t="s">
        <v>49</v>
      </c>
      <c r="I9" s="15" t="s">
        <v>50</v>
      </c>
      <c r="J9" s="15" t="s">
        <v>51</v>
      </c>
      <c r="K9" s="15" t="s">
        <v>52</v>
      </c>
      <c r="L9" s="15" t="s">
        <v>53</v>
      </c>
      <c r="M9" s="15" t="s">
        <v>53</v>
      </c>
    </row>
    <row r="10" spans="1:13" x14ac:dyDescent="0.25">
      <c r="A10" s="15" t="s">
        <v>54</v>
      </c>
      <c r="B10" s="15" t="s">
        <v>55</v>
      </c>
      <c r="C10" s="15" t="s">
        <v>56</v>
      </c>
      <c r="D10" s="15" t="s">
        <v>57</v>
      </c>
      <c r="E10" s="18" t="s">
        <v>58</v>
      </c>
      <c r="F10" s="18" t="s">
        <v>58</v>
      </c>
      <c r="G10" s="19" t="s">
        <v>59</v>
      </c>
      <c r="H10" s="15" t="s">
        <v>49</v>
      </c>
      <c r="I10" s="15" t="s">
        <v>50</v>
      </c>
      <c r="J10" s="15" t="s">
        <v>51</v>
      </c>
      <c r="K10" s="15" t="s">
        <v>52</v>
      </c>
      <c r="L10" s="15" t="s">
        <v>52</v>
      </c>
      <c r="M10" s="15" t="s">
        <v>60</v>
      </c>
    </row>
    <row r="11" spans="1:13" x14ac:dyDescent="0.25">
      <c r="A11" s="15" t="s">
        <v>61</v>
      </c>
      <c r="B11" s="15" t="s">
        <v>62</v>
      </c>
      <c r="C11" s="15" t="s">
        <v>63</v>
      </c>
      <c r="D11" s="15" t="s">
        <v>64</v>
      </c>
      <c r="E11" s="17" t="s">
        <v>65</v>
      </c>
      <c r="F11" s="19" t="s">
        <v>65</v>
      </c>
      <c r="G11" s="18" t="s">
        <v>66</v>
      </c>
      <c r="H11" s="15" t="s">
        <v>49</v>
      </c>
      <c r="I11" s="15" t="s">
        <v>50</v>
      </c>
      <c r="J11" s="15" t="s">
        <v>51</v>
      </c>
      <c r="K11" s="15" t="s">
        <v>52</v>
      </c>
      <c r="L11" s="15" t="s">
        <v>53</v>
      </c>
      <c r="M11" s="15" t="s">
        <v>53</v>
      </c>
    </row>
    <row r="12" spans="1:13" x14ac:dyDescent="0.25">
      <c r="A12" s="15" t="s">
        <v>67</v>
      </c>
      <c r="B12" s="15" t="s">
        <v>68</v>
      </c>
      <c r="C12" s="15" t="s">
        <v>69</v>
      </c>
      <c r="D12" s="15" t="s">
        <v>70</v>
      </c>
      <c r="E12" s="16" t="s">
        <v>47</v>
      </c>
      <c r="F12" s="16" t="s">
        <v>47</v>
      </c>
      <c r="G12" s="19" t="s">
        <v>71</v>
      </c>
      <c r="H12" s="15" t="s">
        <v>49</v>
      </c>
      <c r="I12" s="15" t="s">
        <v>50</v>
      </c>
      <c r="J12" s="15" t="s">
        <v>51</v>
      </c>
      <c r="K12" s="15" t="s">
        <v>52</v>
      </c>
      <c r="L12" s="15" t="s">
        <v>52</v>
      </c>
      <c r="M12" s="15" t="s">
        <v>72</v>
      </c>
    </row>
    <row r="13" spans="1:13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1:13" x14ac:dyDescent="0.25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</row>
    <row r="15" spans="1:13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spans="1:13" x14ac:dyDescent="0.25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</row>
    <row r="17" spans="1:1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x14ac:dyDescent="0.2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</row>
    <row r="19" spans="1:13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3" x14ac:dyDescent="0.25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</row>
    <row r="21" spans="1:13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x14ac:dyDescent="0.25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</row>
    <row r="24" spans="1:13" x14ac:dyDescent="0.25">
      <c r="A24" s="9" t="s">
        <v>28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</row>
  </sheetData>
  <mergeCells count="3">
    <mergeCell ref="A1:M1"/>
    <mergeCell ref="A2:M2"/>
    <mergeCell ref="A24:M24"/>
  </mergeCells>
  <dataValidations count="6">
    <dataValidation type="list" allowBlank="1" sqref="E10:E22">
      <formula1>"Critical,High,Medium,Low"</formula1>
    </dataValidation>
    <dataValidation type="list" allowBlank="1" sqref="E9:E22">
      <formula1>"Critical,High,Medium,Low"</formula1>
    </dataValidation>
    <dataValidation type="list" allowBlank="1" sqref="F10:F22">
      <formula1>"High,Medium,Low"</formula1>
    </dataValidation>
    <dataValidation type="list" allowBlank="1" sqref="F9:F22">
      <formula1>"High,Medium,Low"</formula1>
    </dataValidation>
    <dataValidation type="list" allowBlank="1" sqref="G10:G22">
      <formula1>"Open,In progress,Fixed,Retest,Closed,Rejected"</formula1>
    </dataValidation>
    <dataValidation type="list" allowBlank="1" sqref="G9:G22">
      <formula1>"Open,In progress,Fixed,Retest,Closed,Rejected"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FormatPr defaultRowHeight="15" outlineLevelRow="0" outlineLevelCol="0" x14ac:dyDescent="55"/>
  <cols>
    <col min="1" max="1" width="26" customWidth="1"/>
    <col min="2" max="2" width="96" customWidth="1"/>
  </cols>
  <sheetData>
    <row r="1" spans="1:2" x14ac:dyDescent="0.25">
      <c r="A1" s="10" t="s">
        <v>73</v>
      </c>
      <c r="B1" s="10"/>
    </row>
    <row r="2" spans="1:2" x14ac:dyDescent="0.25">
      <c r="A2" s="11" t="s">
        <v>74</v>
      </c>
      <c r="B2" s="11"/>
    </row>
    <row r="5" spans="1:1" x14ac:dyDescent="0.25">
      <c r="A5" s="21" t="s">
        <v>75</v>
      </c>
    </row>
    <row r="6" spans="1:2" x14ac:dyDescent="0.25">
      <c r="A6" s="22" t="s">
        <v>76</v>
      </c>
      <c r="B6" s="23" t="s">
        <v>77</v>
      </c>
    </row>
    <row r="7" spans="1:2" x14ac:dyDescent="0.25">
      <c r="A7" s="22" t="s">
        <v>78</v>
      </c>
      <c r="B7" s="23" t="s">
        <v>79</v>
      </c>
    </row>
    <row r="8" spans="1:2" x14ac:dyDescent="0.25">
      <c r="A8" s="22" t="s">
        <v>80</v>
      </c>
      <c r="B8" s="23" t="s">
        <v>81</v>
      </c>
    </row>
    <row r="9" spans="1:2" x14ac:dyDescent="0.25">
      <c r="A9" s="22" t="s">
        <v>82</v>
      </c>
      <c r="B9" s="23" t="s">
        <v>83</v>
      </c>
    </row>
    <row r="12" spans="1:1" x14ac:dyDescent="0.25">
      <c r="A12" s="21" t="s">
        <v>84</v>
      </c>
    </row>
    <row r="13" spans="1:2" x14ac:dyDescent="0.25">
      <c r="A13" s="6" t="s">
        <v>85</v>
      </c>
      <c r="B13" s="6" t="s">
        <v>86</v>
      </c>
    </row>
    <row r="14" spans="1:2" x14ac:dyDescent="0.25">
      <c r="A14" s="24" t="s">
        <v>35</v>
      </c>
      <c r="B14" s="8" t="s">
        <v>87</v>
      </c>
    </row>
    <row r="15" spans="1:2" x14ac:dyDescent="0.25">
      <c r="A15" s="24" t="s">
        <v>36</v>
      </c>
      <c r="B15" s="8" t="s">
        <v>88</v>
      </c>
    </row>
    <row r="16" spans="1:2" x14ac:dyDescent="0.25">
      <c r="A16" s="24" t="s">
        <v>34</v>
      </c>
      <c r="B16" s="8" t="s">
        <v>89</v>
      </c>
    </row>
    <row r="17" spans="1:2" x14ac:dyDescent="0.25">
      <c r="A17" s="24" t="s">
        <v>13</v>
      </c>
      <c r="B17" s="8" t="s">
        <v>90</v>
      </c>
    </row>
    <row r="20" spans="1:1" x14ac:dyDescent="0.25">
      <c r="A20" s="21" t="s">
        <v>91</v>
      </c>
    </row>
    <row r="21" spans="1:2" x14ac:dyDescent="0.25">
      <c r="A21" s="25" t="s">
        <v>92</v>
      </c>
      <c r="B21" s="23" t="s">
        <v>93</v>
      </c>
    </row>
    <row r="22" spans="1:2" x14ac:dyDescent="0.25">
      <c r="A22" s="25" t="s">
        <v>92</v>
      </c>
      <c r="B22" s="23" t="s">
        <v>94</v>
      </c>
    </row>
    <row r="25" spans="1:1" x14ac:dyDescent="0.25">
      <c r="A25" s="21" t="s">
        <v>95</v>
      </c>
    </row>
    <row r="26" spans="1:2" x14ac:dyDescent="0.25">
      <c r="A26" s="24" t="s">
        <v>35</v>
      </c>
      <c r="B26" s="8" t="s">
        <v>96</v>
      </c>
    </row>
    <row r="27" spans="1:2" x14ac:dyDescent="0.25">
      <c r="A27" s="24" t="s">
        <v>36</v>
      </c>
      <c r="B27" s="8" t="s">
        <v>97</v>
      </c>
    </row>
    <row r="30" spans="1:2" x14ac:dyDescent="0.25">
      <c r="A30" s="12" t="s">
        <v>98</v>
      </c>
      <c r="B30" s="13" t="s">
        <v>99</v>
      </c>
    </row>
    <row r="32" spans="1:2" x14ac:dyDescent="0.25">
      <c r="A32" s="9" t="s">
        <v>28</v>
      </c>
      <c r="B32" s="9"/>
    </row>
  </sheetData>
  <mergeCells count="3">
    <mergeCell ref="A1:B1"/>
    <mergeCell ref="A2:B2"/>
    <mergeCell ref="A32:B3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FormatPr defaultRowHeight="15" outlineLevelRow="0" outlineLevelCol="0" x14ac:dyDescent="55"/>
  <cols>
    <col min="1" max="1" width="34" customWidth="1"/>
    <col min="2" max="2" width="14" customWidth="1"/>
  </cols>
  <sheetData>
    <row r="1" spans="1:2" x14ac:dyDescent="0.25">
      <c r="A1" s="10" t="s">
        <v>100</v>
      </c>
      <c r="B1" s="10"/>
    </row>
    <row r="2" spans="1:2" x14ac:dyDescent="0.25">
      <c r="A2" s="11" t="s">
        <v>101</v>
      </c>
      <c r="B2" s="11"/>
    </row>
    <row r="5" spans="1:1" x14ac:dyDescent="0.25">
      <c r="A5" s="21" t="s">
        <v>102</v>
      </c>
    </row>
    <row r="6" spans="1:2" x14ac:dyDescent="0.25">
      <c r="A6" s="6" t="s">
        <v>103</v>
      </c>
      <c r="B6" s="6" t="s">
        <v>104</v>
      </c>
    </row>
    <row r="7" spans="1:2" x14ac:dyDescent="0.25">
      <c r="A7" s="5" t="s">
        <v>105</v>
      </c>
      <c r="B7" s="26">
        <f>COUNTIF(Template!E:E,"Critical")</f>
      </c>
    </row>
    <row r="8" spans="1:2" x14ac:dyDescent="0.25">
      <c r="A8" s="5" t="s">
        <v>47</v>
      </c>
      <c r="B8" s="26">
        <f>COUNTIF(Template!E:E,"High")</f>
      </c>
    </row>
    <row r="9" spans="1:2" x14ac:dyDescent="0.25">
      <c r="A9" s="5" t="s">
        <v>58</v>
      </c>
      <c r="B9" s="26">
        <f>COUNTIF(Template!E:E,"Medium")</f>
      </c>
    </row>
    <row r="10" spans="1:2" x14ac:dyDescent="0.25">
      <c r="A10" s="5" t="s">
        <v>65</v>
      </c>
      <c r="B10" s="26">
        <f>COUNTIF(Template!E:E,"Low")</f>
      </c>
    </row>
    <row r="13" spans="1:1" x14ac:dyDescent="0.25">
      <c r="A13" s="21" t="s">
        <v>106</v>
      </c>
    </row>
    <row r="14" spans="1:2" x14ac:dyDescent="0.25">
      <c r="A14" s="6" t="s">
        <v>103</v>
      </c>
      <c r="B14" s="6" t="s">
        <v>104</v>
      </c>
    </row>
    <row r="15" spans="1:2" x14ac:dyDescent="0.25">
      <c r="A15" s="5" t="s">
        <v>48</v>
      </c>
      <c r="B15" s="26">
        <f>COUNTIF(Template!G:G,"Open")</f>
      </c>
    </row>
    <row r="16" spans="1:2" x14ac:dyDescent="0.25">
      <c r="A16" s="5" t="s">
        <v>66</v>
      </c>
      <c r="B16" s="26">
        <f>COUNTIF(Template!G:G,"In progress")</f>
      </c>
    </row>
    <row r="17" spans="1:2" x14ac:dyDescent="0.25">
      <c r="A17" s="5" t="s">
        <v>59</v>
      </c>
      <c r="B17" s="26">
        <f>COUNTIF(Template!G:G,"Fixed")</f>
      </c>
    </row>
    <row r="18" spans="1:2" x14ac:dyDescent="0.25">
      <c r="A18" s="5" t="s">
        <v>107</v>
      </c>
      <c r="B18" s="26">
        <f>COUNTIF(Template!G:G,"Retest")</f>
      </c>
    </row>
    <row r="19" spans="1:2" x14ac:dyDescent="0.25">
      <c r="A19" s="5" t="s">
        <v>71</v>
      </c>
      <c r="B19" s="26">
        <f>COUNTIF(Template!G:G,"Closed")</f>
      </c>
    </row>
    <row r="20" spans="1:2" x14ac:dyDescent="0.25">
      <c r="A20" s="5" t="s">
        <v>108</v>
      </c>
      <c r="B20" s="26">
        <f>COUNTIF(Template!G:G,"Rejected")</f>
      </c>
    </row>
    <row r="23" spans="1:2" x14ac:dyDescent="0.25">
      <c r="A23" s="9" t="s">
        <v>28</v>
      </c>
      <c r="B23" s="9"/>
    </row>
  </sheetData>
  <mergeCells count="3">
    <mergeCell ref="A1:B1"/>
    <mergeCell ref="A2:B2"/>
    <mergeCell ref="A23:B2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Template</vt:lpstr>
      <vt:lpstr>Guide</vt:lpstr>
      <vt:lpstr>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Nirmal Prajapati</dc:creator>
  <dc:title/>
  <dc:subject/>
  <dc:description/>
  <cp:keywords/>
  <cp:category/>
  <cp:lastModifiedBy>Unknown</cp:lastModifiedBy>
  <dcterms:created xsi:type="dcterms:W3CDTF">2026-07-12T12:22:45Z</dcterms:created>
  <dcterms:modified xsi:type="dcterms:W3CDTF">2026-07-12T12:22:45Z</dcterms:modified>
</cp:coreProperties>
</file>